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nd\LAG NVC\Brexit\Udbetalingspakke\"/>
    </mc:Choice>
  </mc:AlternateContent>
  <bookViews>
    <workbookView xWindow="0" yWindow="0" windowWidth="28800" windowHeight="14100"/>
  </bookViews>
  <sheets>
    <sheet name="Ark1" sheetId="1" r:id="rId1"/>
    <sheet name="Ark2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10" i="1"/>
  <c r="B9" i="1"/>
  <c r="B8" i="1"/>
  <c r="B7" i="1"/>
  <c r="B7" i="2"/>
  <c r="B6" i="2"/>
  <c r="B5" i="2"/>
  <c r="B4" i="2"/>
</calcChain>
</file>

<file path=xl/comments1.xml><?xml version="1.0" encoding="utf-8"?>
<comments xmlns="http://schemas.openxmlformats.org/spreadsheetml/2006/main">
  <authors>
    <author>Mette Hovmand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Fuldtidsansat</t>
        </r>
        <r>
          <rPr>
            <sz val="8"/>
            <color indexed="81"/>
            <rFont val="Tahoma"/>
            <family val="2"/>
          </rPr>
          <t xml:space="preserve"> – Den projektansatte arbejder 100 % af sin arbejdstid på projektet (uanset timeantal)
</t>
        </r>
        <r>
          <rPr>
            <b/>
            <sz val="8"/>
            <color indexed="81"/>
            <rFont val="Tahoma"/>
            <family val="2"/>
          </rPr>
          <t>Deltidsansat</t>
        </r>
        <r>
          <rPr>
            <sz val="8"/>
            <color indexed="81"/>
            <rFont val="Tahoma"/>
            <family val="2"/>
          </rPr>
          <t xml:space="preserve"> – Den projektansatte arbejder en del af sin tid på projektet og resten som almindelig ansat i virksomeden.
</t>
        </r>
        <r>
          <rPr>
            <b/>
            <sz val="8"/>
            <color indexed="81"/>
            <rFont val="Tahoma"/>
            <family val="2"/>
          </rPr>
          <t>Timeansat</t>
        </r>
        <r>
          <rPr>
            <sz val="8"/>
            <color indexed="81"/>
            <rFont val="Tahoma"/>
            <family val="2"/>
          </rPr>
          <t xml:space="preserve"> – Den projektansatte timeregistrerer sin arbejdstid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Mette Hovmand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Fuldtidsansat</t>
        </r>
        <r>
          <rPr>
            <sz val="8"/>
            <color indexed="81"/>
            <rFont val="Tahoma"/>
            <family val="2"/>
          </rPr>
          <t xml:space="preserve"> – Den projektansatte arbejder 100 % af sin arbejdstid på projektet (uanset timeantal)
</t>
        </r>
        <r>
          <rPr>
            <b/>
            <sz val="8"/>
            <color indexed="81"/>
            <rFont val="Tahoma"/>
            <family val="2"/>
          </rPr>
          <t>Deltidsansat</t>
        </r>
        <r>
          <rPr>
            <sz val="8"/>
            <color indexed="81"/>
            <rFont val="Tahoma"/>
            <family val="2"/>
          </rPr>
          <t xml:space="preserve"> – Den projektansatte arbejder en del af sin tid på projektet og resten som almindelig ansat i virksomeden.
</t>
        </r>
        <r>
          <rPr>
            <b/>
            <sz val="8"/>
            <color indexed="81"/>
            <rFont val="Tahoma"/>
            <family val="2"/>
          </rPr>
          <t>Timeansat</t>
        </r>
        <r>
          <rPr>
            <sz val="8"/>
            <color indexed="81"/>
            <rFont val="Tahoma"/>
            <family val="2"/>
          </rPr>
          <t xml:space="preserve"> – Den projektansatte timeregistrerer sin arbejdstid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<sst xmlns="http://schemas.openxmlformats.org/spreadsheetml/2006/main" count="32" uniqueCount="26">
  <si>
    <t>Projekt nr.</t>
  </si>
  <si>
    <t>Type af projektansættelse</t>
  </si>
  <si>
    <t>Fuldtidsansat</t>
  </si>
  <si>
    <t>Krævet dokumentation</t>
  </si>
  <si>
    <t>Typer af projektansættelser</t>
  </si>
  <si>
    <t>Deltidsansat</t>
  </si>
  <si>
    <t>Timeansat</t>
  </si>
  <si>
    <t>Ansættelseskontrakt</t>
  </si>
  <si>
    <t>Lønsedler</t>
  </si>
  <si>
    <t>Tillægskontrakt</t>
  </si>
  <si>
    <t>Lønseddel</t>
  </si>
  <si>
    <t>Timesedler</t>
  </si>
  <si>
    <t>Kategori</t>
  </si>
  <si>
    <t>Du skal medsende dokumentation på følgende:</t>
  </si>
  <si>
    <t>Hvis du har fået tilsagn til overhead, skal procenten skrives her</t>
  </si>
  <si>
    <t>Grundløn</t>
  </si>
  <si>
    <t>Arb.givers pensionsbidrag</t>
  </si>
  <si>
    <t>Feriepenge 12,5%</t>
  </si>
  <si>
    <t>Antal timer på lønseddel</t>
  </si>
  <si>
    <t xml:space="preserve">Lønudgifter i alt </t>
  </si>
  <si>
    <t>Overhead</t>
  </si>
  <si>
    <t>Lønudgifter inkl. Overhead</t>
  </si>
  <si>
    <t>Timepris du kan søge om tilskud til</t>
  </si>
  <si>
    <t>Lønberegningsskema</t>
  </si>
  <si>
    <t>Navn på den projektansatte</t>
  </si>
  <si>
    <t>Måned på den lønseddel der tages udgangspunkt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</si>
</sst>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3" borderId="1" xfId="0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0" xfId="0" applyFont="1" applyBorder="1" applyProtection="1"/>
    <xf numFmtId="0" fontId="0" fillId="0" borderId="0" xfId="0" applyFont="1" applyBorder="1" applyAlignment="1">
      <alignment horizontal="right"/>
    </xf>
    <xf numFmtId="0" fontId="0" fillId="4" borderId="1" xfId="0" applyFill="1" applyBorder="1" applyProtection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0" fontId="0" fillId="3" borderId="1" xfId="1" applyNumberFormat="1" applyFont="1" applyFill="1" applyBorder="1" applyProtection="1">
      <protection locked="0"/>
    </xf>
    <xf numFmtId="0" fontId="0" fillId="5" borderId="1" xfId="0" applyFill="1" applyBorder="1" applyProtection="1"/>
    <xf numFmtId="43" fontId="0" fillId="6" borderId="1" xfId="1" applyFont="1" applyFill="1" applyBorder="1" applyProtection="1">
      <protection locked="0"/>
    </xf>
    <xf numFmtId="43" fontId="0" fillId="5" borderId="1" xfId="1" applyFont="1" applyFill="1" applyBorder="1" applyProtection="1"/>
    <xf numFmtId="0" fontId="0" fillId="0" borderId="2" xfId="0" applyBorder="1" applyProtection="1"/>
    <xf numFmtId="43" fontId="0" fillId="0" borderId="3" xfId="1" applyFont="1" applyBorder="1" applyProtection="1"/>
    <xf numFmtId="0" fontId="0" fillId="0" borderId="0" xfId="0" applyProtection="1"/>
    <xf numFmtId="43" fontId="0" fillId="0" borderId="0" xfId="1" applyFont="1" applyProtection="1"/>
    <xf numFmtId="0" fontId="2" fillId="0" borderId="4" xfId="0" applyFont="1" applyBorder="1" applyProtection="1"/>
    <xf numFmtId="43" fontId="2" fillId="0" borderId="4" xfId="1" applyFont="1" applyBorder="1" applyProtection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120785</xdr:rowOff>
    </xdr:from>
    <xdr:to>
      <xdr:col>0</xdr:col>
      <xdr:colOff>1847850</xdr:colOff>
      <xdr:row>2</xdr:row>
      <xdr:rowOff>114575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20785"/>
          <a:ext cx="1847850" cy="374790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714376</xdr:colOff>
      <xdr:row>0</xdr:row>
      <xdr:rowOff>0</xdr:rowOff>
    </xdr:from>
    <xdr:to>
      <xdr:col>1</xdr:col>
      <xdr:colOff>1802018</xdr:colOff>
      <xdr:row>2</xdr:row>
      <xdr:rowOff>95250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6" y="0"/>
          <a:ext cx="1087642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151732\Desktop\Midlertidig%20vedh\Projektansatte%20-%20Udregning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Data"/>
      <sheetName val="Timesammentælling"/>
    </sheetNames>
    <sheetDataSet>
      <sheetData sheetId="0"/>
      <sheetData sheetId="1">
        <row r="8">
          <cell r="G8" t="str">
            <v>Ansættelseskontrakt</v>
          </cell>
          <cell r="H8" t="str">
            <v>Ansættelseskontrakt</v>
          </cell>
          <cell r="I8" t="str">
            <v>Ansættelseskontrakt</v>
          </cell>
        </row>
        <row r="9">
          <cell r="G9" t="str">
            <v>Lønsedler</v>
          </cell>
          <cell r="H9" t="str">
            <v>Tillægskontrakt</v>
          </cell>
          <cell r="I9" t="str">
            <v>Lønseddel</v>
          </cell>
        </row>
        <row r="10">
          <cell r="G10"/>
          <cell r="H10" t="str">
            <v>Lønseddel</v>
          </cell>
          <cell r="I10" t="str">
            <v>Timesedler</v>
          </cell>
        </row>
        <row r="11">
          <cell r="G11"/>
          <cell r="H11" t="str">
            <v>Timesedler</v>
          </cell>
          <cell r="I11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B24"/>
  <sheetViews>
    <sheetView showGridLines="0" tabSelected="1" view="pageLayout" zoomScale="120" zoomScaleNormal="100" zoomScalePageLayoutView="120" workbookViewId="0">
      <selection activeCell="C9" sqref="C9"/>
    </sheetView>
  </sheetViews>
  <sheetFormatPr defaultRowHeight="15" x14ac:dyDescent="0.25"/>
  <cols>
    <col min="1" max="1" width="57.7109375" bestFit="1" customWidth="1"/>
    <col min="2" max="2" width="28.5703125" customWidth="1"/>
  </cols>
  <sheetData>
    <row r="4" spans="1:2" ht="39" customHeight="1" x14ac:dyDescent="0.35">
      <c r="A4" s="27" t="s">
        <v>23</v>
      </c>
      <c r="B4" s="27"/>
    </row>
    <row r="5" spans="1:2" ht="23.25" x14ac:dyDescent="0.35">
      <c r="A5" s="26"/>
      <c r="B5" s="26"/>
    </row>
    <row r="6" spans="1:2" x14ac:dyDescent="0.25">
      <c r="A6" s="9" t="s">
        <v>1</v>
      </c>
      <c r="B6" s="8"/>
    </row>
    <row r="7" spans="1:2" x14ac:dyDescent="0.25">
      <c r="A7" s="12" t="s">
        <v>13</v>
      </c>
      <c r="B7" s="11" t="str">
        <f>IF(IF(B6="Fuldtidsansat",[1]Data!$G$8,IF(B6="Deltidsansat",[1]Data!$H$8,IF(B6="Timeansat",[1]Data!$I$8,"")))=0,"",IF(B6="Fuldtidsansat",[1]Data!$I$8,IF(B6="Deltidsansat",[1]Data!$H$8,IF(B6="Timeansat",[1]Data!$I$8,""))))</f>
        <v/>
      </c>
    </row>
    <row r="8" spans="1:2" x14ac:dyDescent="0.25">
      <c r="A8" s="10"/>
      <c r="B8" s="11" t="str">
        <f>IF(IF(B6="Fuldtidsansat",[1]Data!$G$9,IF(B6="Deltidsansat",[1]Data!$H$9,IF(B6="Timeansat",[1]Data!$I$9,"")))=0,"",IF(B6="Fuldtidsansat",[1]Data!$I$9,IF(B6="Deltidsansat",[1]Data!$H$9,IF(B6="Timeansat",[1]Data!$I$9,""))))</f>
        <v/>
      </c>
    </row>
    <row r="9" spans="1:2" x14ac:dyDescent="0.25">
      <c r="A9" s="10"/>
      <c r="B9" s="11" t="str">
        <f>IF(IF(B6="Fuldtidsansat",[1]Data!$G$10,IF(B6="Deltidsansat",[1]Data!$H$10,IF(B6="Timeansat",[1]Data!$I$10,"")))=0,"",IF(B6="Fuldtidsansat",[1]Data!$I$10,IF(B6="Deltidsansat",[1]Data!$H$10,IF(B6="Timeansat",[1]Data!$I$10,""))))</f>
        <v/>
      </c>
    </row>
    <row r="10" spans="1:2" x14ac:dyDescent="0.25">
      <c r="A10" s="10"/>
      <c r="B10" s="11" t="str">
        <f>IF(IF(B6="Fuldtidsansat",[1]Data!$G$11,IF(B6="Deltidsansat",[1]Data!$H$11,IF(B6="Timeansat",[1]Data!$I$11,"")))=0,"",IF(B6="Fuldtidsansat",[1]Data!$I$11,IF(B6="Deltidsansat",[1]Data!$H$11,IF(B6="Timeansat",[1]Data!$I$11,""))))</f>
        <v/>
      </c>
    </row>
    <row r="13" spans="1:2" x14ac:dyDescent="0.25">
      <c r="A13" s="13" t="s">
        <v>25</v>
      </c>
      <c r="B13" s="14"/>
    </row>
    <row r="14" spans="1:2" x14ac:dyDescent="0.25">
      <c r="A14" s="13" t="s">
        <v>24</v>
      </c>
      <c r="B14" s="15"/>
    </row>
    <row r="15" spans="1:2" x14ac:dyDescent="0.25">
      <c r="A15" s="13" t="s">
        <v>14</v>
      </c>
      <c r="B15" s="16"/>
    </row>
    <row r="16" spans="1:2" x14ac:dyDescent="0.25">
      <c r="A16" s="17" t="s">
        <v>18</v>
      </c>
      <c r="B16" s="18"/>
    </row>
    <row r="17" spans="1:2" x14ac:dyDescent="0.25">
      <c r="A17" s="17" t="s">
        <v>15</v>
      </c>
      <c r="B17" s="18"/>
    </row>
    <row r="18" spans="1:2" x14ac:dyDescent="0.25">
      <c r="A18" s="17" t="s">
        <v>16</v>
      </c>
      <c r="B18" s="18"/>
    </row>
    <row r="19" spans="1:2" x14ac:dyDescent="0.25">
      <c r="A19" s="17" t="s">
        <v>17</v>
      </c>
      <c r="B19" s="19">
        <f>B17*0.125</f>
        <v>0</v>
      </c>
    </row>
    <row r="20" spans="1:2" ht="15.75" thickBot="1" x14ac:dyDescent="0.3">
      <c r="A20" s="20" t="s">
        <v>19</v>
      </c>
      <c r="B20" s="21">
        <f>SUM(B17:B19)</f>
        <v>0</v>
      </c>
    </row>
    <row r="21" spans="1:2" x14ac:dyDescent="0.25">
      <c r="A21" s="22" t="s">
        <v>20</v>
      </c>
      <c r="B21" s="23">
        <f>B20*B15</f>
        <v>0</v>
      </c>
    </row>
    <row r="22" spans="1:2" x14ac:dyDescent="0.25">
      <c r="A22" s="22" t="s">
        <v>21</v>
      </c>
      <c r="B22" s="23">
        <f>B21+B20</f>
        <v>0</v>
      </c>
    </row>
    <row r="23" spans="1:2" ht="15.75" thickBot="1" x14ac:dyDescent="0.3">
      <c r="A23" s="24" t="s">
        <v>22</v>
      </c>
      <c r="B23" s="25" t="e">
        <f>B22/B16*1924/1720</f>
        <v>#DIV/0!</v>
      </c>
    </row>
    <row r="24" spans="1:2" ht="15.75" thickTop="1" x14ac:dyDescent="0.25"/>
  </sheetData>
  <sheetProtection algorithmName="SHA-512" hashValue="oMnan8xVRLY3gln/8t7OxJt8fDm/qg0GOFgHgR2NTlxLDb3wKoNFIH+67vaqZZhbfWIKrsMBifuSnz+/F0CGrg==" saltValue="2dCkGmMYBVTWMrH22dEeRw==" spinCount="100000" sheet="1" objects="1" scenarios="1"/>
  <mergeCells count="1">
    <mergeCell ref="A4:B4"/>
  </mergeCells>
  <dataValidations disablePrompts="1" count="1">
    <dataValidation type="list" allowBlank="1" showInputMessage="1" showErrorMessage="1" sqref="B6">
      <formula1>"Fuldtidsansat,Deltidsansat,Timeansat"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7"/>
  <sheetViews>
    <sheetView workbookViewId="0">
      <selection activeCell="G17" sqref="G17"/>
    </sheetView>
  </sheetViews>
  <sheetFormatPr defaultRowHeight="15" x14ac:dyDescent="0.25"/>
  <cols>
    <col min="1" max="1" width="24.5703125" bestFit="1" customWidth="1"/>
    <col min="2" max="2" width="19.85546875" bestFit="1" customWidth="1"/>
    <col min="7" max="7" width="26.140625" bestFit="1" customWidth="1"/>
    <col min="8" max="9" width="19.7109375" bestFit="1" customWidth="1"/>
  </cols>
  <sheetData>
    <row r="2" spans="1:9" x14ac:dyDescent="0.25">
      <c r="A2" t="s">
        <v>0</v>
      </c>
      <c r="B2" s="1"/>
    </row>
    <row r="3" spans="1:9" x14ac:dyDescent="0.25">
      <c r="A3" s="2" t="s">
        <v>1</v>
      </c>
      <c r="B3" s="1" t="s">
        <v>2</v>
      </c>
      <c r="C3" s="3"/>
    </row>
    <row r="4" spans="1:9" x14ac:dyDescent="0.25">
      <c r="A4" s="2" t="s">
        <v>3</v>
      </c>
      <c r="B4" s="4" t="str">
        <f>IF(IF($B$3="Fuldtidsansat",G8,IF($B$3="Deltidsansat",H8,IF($B$3="Timeansat",I8,"")))=0,"",IF($B$3="Fuldtidsansat",G8,IF($B$3="Deltidsansat",H8,IF($B$3="Timeansat",I8,""))))</f>
        <v>Ansættelseskontrakt</v>
      </c>
      <c r="C4" s="5"/>
    </row>
    <row r="5" spans="1:9" x14ac:dyDescent="0.25">
      <c r="B5" s="4" t="str">
        <f t="shared" ref="B5:B7" si="0">IF(IF($B$3="Fuldtidsansat",G9,IF($B$3="Deltidsansat",H9,IF($B$3="Timeansat",I9,"")))=0,"",IF($B$3="Fuldtidsansat",G9,IF($B$3="Deltidsansat",H9,IF($B$3="Timeansat",I9,""))))</f>
        <v>Lønsedler</v>
      </c>
      <c r="C5" s="5"/>
    </row>
    <row r="6" spans="1:9" x14ac:dyDescent="0.25">
      <c r="B6" s="4" t="str">
        <f t="shared" si="0"/>
        <v/>
      </c>
      <c r="C6" s="5"/>
      <c r="G6" s="2" t="s">
        <v>4</v>
      </c>
      <c r="H6" s="2"/>
      <c r="I6" s="2"/>
    </row>
    <row r="7" spans="1:9" x14ac:dyDescent="0.25">
      <c r="B7" s="4" t="str">
        <f t="shared" si="0"/>
        <v/>
      </c>
      <c r="C7" s="5"/>
      <c r="G7" s="6" t="s">
        <v>2</v>
      </c>
      <c r="H7" s="6" t="s">
        <v>5</v>
      </c>
      <c r="I7" s="6" t="s">
        <v>6</v>
      </c>
    </row>
    <row r="8" spans="1:9" x14ac:dyDescent="0.25">
      <c r="C8" s="7"/>
      <c r="G8" s="6" t="s">
        <v>7</v>
      </c>
      <c r="H8" s="6" t="s">
        <v>7</v>
      </c>
      <c r="I8" s="6" t="s">
        <v>7</v>
      </c>
    </row>
    <row r="9" spans="1:9" x14ac:dyDescent="0.25">
      <c r="C9" s="7"/>
      <c r="G9" s="6" t="s">
        <v>8</v>
      </c>
      <c r="H9" s="6" t="s">
        <v>9</v>
      </c>
      <c r="I9" s="6" t="s">
        <v>10</v>
      </c>
    </row>
    <row r="10" spans="1:9" x14ac:dyDescent="0.25">
      <c r="G10" s="6"/>
      <c r="H10" s="6" t="s">
        <v>10</v>
      </c>
      <c r="I10" s="6" t="s">
        <v>11</v>
      </c>
    </row>
    <row r="11" spans="1:9" x14ac:dyDescent="0.25">
      <c r="G11" s="6"/>
      <c r="H11" s="6" t="s">
        <v>11</v>
      </c>
      <c r="I11" s="6"/>
    </row>
    <row r="13" spans="1:9" x14ac:dyDescent="0.25">
      <c r="A13" t="s">
        <v>12</v>
      </c>
    </row>
    <row r="14" spans="1:9" x14ac:dyDescent="0.25">
      <c r="A14">
        <v>1</v>
      </c>
      <c r="B14">
        <v>560</v>
      </c>
    </row>
    <row r="15" spans="1:9" x14ac:dyDescent="0.25">
      <c r="A15">
        <v>2</v>
      </c>
      <c r="B15">
        <v>386</v>
      </c>
    </row>
    <row r="16" spans="1:9" x14ac:dyDescent="0.25">
      <c r="A16">
        <v>3</v>
      </c>
      <c r="B16">
        <v>351</v>
      </c>
    </row>
    <row r="17" spans="1:2" x14ac:dyDescent="0.25">
      <c r="A17">
        <v>4</v>
      </c>
      <c r="B17">
        <v>292</v>
      </c>
    </row>
  </sheetData>
  <conditionalFormatting sqref="C4:C7">
    <cfRule type="cellIs" dxfId="0" priority="1" operator="equal">
      <formula>"Høring"</formula>
    </cfRule>
  </conditionalFormatting>
  <dataValidations count="2">
    <dataValidation type="list" allowBlank="1" showInputMessage="1" showErrorMessage="1" sqref="C4:C7">
      <formula1>"Modtaget,Høring"</formula1>
    </dataValidation>
    <dataValidation type="list" allowBlank="1" showInputMessage="1" showErrorMessage="1" sqref="B3">
      <formula1>"Fuldtidsansat,Deltidsansat,Timeansat"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2023-10-12T08:13:29Z</cp:lastPrinted>
  <dcterms:created xsi:type="dcterms:W3CDTF">2023-09-29T11:50:47Z</dcterms:created>
  <dcterms:modified xsi:type="dcterms:W3CDTF">2023-10-12T08:22:06Z</dcterms:modified>
</cp:coreProperties>
</file>